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38543561-2EF9-4548-A8A8-C065990FB533}" xr6:coauthVersionLast="47" xr6:coauthVersionMax="47" xr10:uidLastSave="{00000000-0000-0000-0000-000000000000}"/>
  <bookViews>
    <workbookView xWindow="-120" yWindow="-120" windowWidth="19440" windowHeight="11160" xr2:uid="{00000000-000D-0000-FFFF-FFFF00000000}"/>
  </bookViews>
  <sheets>
    <sheet name="Importer of Non Drug Items " sheetId="3" r:id="rId1"/>
  </sheets>
  <definedNames>
    <definedName name="_xlnm.Print_Area" localSheetId="0">'Importer of Non Drug Items '!$A$1:$W$17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S12" i="3" l="1"/>
  <c r="S13" i="3"/>
  <c r="S14" i="3"/>
  <c r="S15" i="3"/>
  <c r="S16" i="3"/>
  <c r="S17" i="3"/>
  <c r="L16" i="3" l="1"/>
  <c r="T16" i="3" s="1"/>
  <c r="L17" i="3"/>
  <c r="T17" i="3" s="1"/>
  <c r="L15" i="3"/>
  <c r="T15" i="3" s="1"/>
  <c r="L14" i="3"/>
  <c r="T14" i="3" s="1"/>
  <c r="L13" i="3"/>
  <c r="T13" i="3" s="1"/>
  <c r="L12" i="3"/>
  <c r="T12" i="3" s="1"/>
  <c r="S11" i="3"/>
  <c r="L11" i="3"/>
  <c r="T11" i="3" l="1"/>
</calcChain>
</file>

<file path=xl/sharedStrings.xml><?xml version="1.0" encoding="utf-8"?>
<sst xmlns="http://schemas.openxmlformats.org/spreadsheetml/2006/main" count="48" uniqueCount="42">
  <si>
    <t>Technical Evaluation Matrix</t>
  </si>
  <si>
    <t>Product Evaluated Score</t>
  </si>
  <si>
    <t>Total Technical Score</t>
  </si>
  <si>
    <t>Ref. No. of item in MCC Formulary</t>
  </si>
  <si>
    <t>Generic Name of Item</t>
  </si>
  <si>
    <t>Trade Name</t>
  </si>
  <si>
    <t>Size, Gauge, etc. of Device</t>
  </si>
  <si>
    <t>Physical examination of the quoted item/s by the MCC expert/s. Rejection of the quoted item/s by the MCC expert/s shall lead to disqualification of the said item/s.</t>
  </si>
  <si>
    <t>Name of the firm</t>
  </si>
  <si>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</si>
  <si>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Haemodialyzer with tubing Adults
Fresenius Helixone membrane FX-Class Low Flux dialyzer FX8 Surface Area 1.4m2 with 
Fresenius Blood Tubing Line 6.5 mm for adult with One Fluid barrier &amp; Pre–Pump Arterial Pressure Monitoring line.</t>
  </si>
  <si>
    <t>Fresenius Helixone membrane FX-Class Low Flux dialyzer  FX10 Surface Area 1.8m2 with 
Fresenius Blood Tubing Line 6.5 mm for adult with One Fluid barrier &amp; Pre–Pump Arterial Pressure Monitoring line</t>
  </si>
  <si>
    <t>Fresenius Polysulfone Membrane Low Flux dialyzer F6HPS Surface Area 1.3m2 with 
Fresenius Blood Tubing Line 6.5 mm for adult with One Fluid barrier &amp; Pre–Pump Arterial Pressure Monitoring line</t>
  </si>
  <si>
    <t>Fresenius Helixone membrane high flux dialyzer for adult FX100 Classix Surface Area 2.2m2 with 
Fresenius Blood Tubing Line 6.5 mm for adult with One Fluid barrier &amp; Pre–Pump Arterial Pressure Monitoring line</t>
  </si>
  <si>
    <t>Haemodialyzer with tubing Peads
Fresenius Helixone membrane FX-Class Low Flux dialyzer FX5 Surface Area 1.0m2 with 
Fresenius Blood Tubing Line 6.5 mm for adult with One Fluid barrier &amp; Pre–Pump Arterial Pressure Monitoring line.</t>
  </si>
  <si>
    <t>Fresenius polysulfone mambrane dialyzer low Flux  F4HPS Surface Area 0.8m2 with Fresenius Blood Tubing Line 6.5mm for adult with One Fluid barrier &amp; Pre–Pump Arterial Pressure Monitoring line.</t>
  </si>
  <si>
    <t>FX8 Dialyzer
Bloodline 6.5mm</t>
  </si>
  <si>
    <t>Fresenius</t>
  </si>
  <si>
    <t>FX10 Dialyzer
Bloodline 6.5mm</t>
  </si>
  <si>
    <t>F6HPS Dialyzer
Bloodline 6.5mm</t>
  </si>
  <si>
    <t>FX100 Classix Dialyzer
Bloodline 6.5mm</t>
  </si>
  <si>
    <t xml:space="preserve">
FX5 Dialyzer
Bloodline 6.5mm</t>
  </si>
  <si>
    <t xml:space="preserve">
Fresenius</t>
  </si>
  <si>
    <t>F4HPS Dialyzer
Bloodline 6.5mm</t>
  </si>
  <si>
    <t>Evaluation Criteria for Importers/Indenters of Non-Drug Items for Government MCC 2025-26</t>
  </si>
  <si>
    <t>Principal's and Importer's Evaluation Parameters</t>
  </si>
  <si>
    <t>Product Technical Evaluation</t>
  </si>
  <si>
    <t>Principal Manufacturer Evaluation</t>
  </si>
  <si>
    <t>Importer's Evaluation</t>
  </si>
  <si>
    <t>Suppliers Technical Score</t>
  </si>
  <si>
    <r>
      <t>Valid ISO 14001 certificate of the facility where the quoted product is manufactured issued by authorized body of the country of origin duly accredited with International Accreditation Forum (IAF), (duly attested by senior executive of the firm).</t>
    </r>
    <r>
      <rPr>
        <b/>
        <sz val="11"/>
        <color theme="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</si>
  <si>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color theme="1"/>
        <rFont val="Times New Roman"/>
        <family val="1"/>
      </rPr>
      <t xml:space="preserve">
Online verification link shall be provided.</t>
    </r>
  </si>
  <si>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</si>
  <si>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warehouse at the time of inspection of the importer shall lead to disqualification of the quoted item/s and/or firm)</t>
    </r>
  </si>
  <si>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</si>
  <si>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r>
      <t xml:space="preserve">Adequate availability of qualified &amp; relevant Human Resource (presence of Category-A pharmacist/s is/are mandatory) as per the requirements laid down in DRAP regulations.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</si>
  <si>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color theme="1"/>
        <rFont val="Times New Roman"/>
        <family val="1"/>
      </rPr>
      <t xml:space="preserve">     
 Duly attested by the senior executive of the firm. </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</si>
  <si>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(In case of non-provision of matching GD the marks for GD will not be awarded).</t>
    </r>
  </si>
  <si>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rFont val="Times New Roman"/>
        <family val="1"/>
      </rPr>
      <t>Certificates on company's own letter heads shall not be acceptable.
(copies of relevent certificates duly attested by the senior executive of the firm)</t>
    </r>
  </si>
  <si>
    <r>
      <t xml:space="preserve">CE mark/Quality assurance certificate/Quality control certificate issued by conformity assessment bodies (CABs) enlisted in NANDO database under the relevant European directive for medical devices of European Union </t>
    </r>
    <r>
      <rPr>
        <b/>
        <sz val="12"/>
        <rFont val="Times New Roman"/>
        <family val="1"/>
      </rPr>
      <t>(Verification link shall be provided),</t>
    </r>
    <r>
      <rPr>
        <sz val="12"/>
        <rFont val="Times New Roman"/>
        <family val="1"/>
      </rPr>
      <t xml:space="preserve">
and/or
Japanese Ministry of Health, Labour and Welfare (JMHLW) certificate,
and/or
US FDA (510 K) /  US free sale certificate of the quoted products
certificates with same brand name shall be considered.
</t>
    </r>
    <r>
      <rPr>
        <b/>
        <sz val="12"/>
        <rFont val="Times New Roman"/>
        <family val="1"/>
      </rPr>
      <t xml:space="preserve">02 marks for each certification, up to a maximum of 06 marks. 
Certificates on company's own letter heads shall not be acceptable.
(copies of relevant certificates duly attested by the senior executive of the firm)
</t>
    </r>
  </si>
  <si>
    <t>S. No.</t>
  </si>
  <si>
    <t>FRESENIUS MEDICAL CARE LAHORE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</si>
</sst>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u/>
      <sz val="11"/>
      <color theme="10"/>
      <name val="Calibri"/>
      <family val="2"/>
      <scheme val="minor"/>
    </font>
    <font>
      <u/>
      <sz val="11"/>
      <color theme="11"/>
      <name val="Calibri"/>
      <family val="2"/>
      <scheme val="minor"/>
    </font>
    <font>
      <sz val="10"/>
      <color theme="1"/>
      <name val="Calibri"/>
      <family val="2"/>
      <scheme val="minor"/>
    </font>
    <font>
      <b/>
      <sz val="14"/>
      <color theme="1"/>
      <name val="Calibri"/>
      <family val="2"/>
      <scheme val="minor"/>
    </font>
    <font>
      <b/>
      <sz val="14"/>
      <color theme="1"/>
      <name val="Calibri Light"/>
      <family val="1"/>
      <scheme val="major"/>
    </font>
    <font>
      <sz val="11"/>
      <color theme="1"/>
      <name val="Times New Roman"/>
      <family val="1"/>
    </font>
    <font>
      <b/>
      <sz val="11"/>
      <color theme="1"/>
      <name val="Times New Roman"/>
      <family val="1"/>
    </font>
    <font>
      <sz val="12"/>
      <color theme="1"/>
      <name val="Times New Roman"/>
      <family val="1"/>
    </font>
    <font>
      <b/>
      <sz val="12"/>
      <color theme="1"/>
      <name val="Times New Roman"/>
      <family val="1"/>
    </font>
    <font>
      <sz val="12"/>
      <name val="Times New Roman"/>
      <family val="1"/>
    </font>
    <font>
      <b/>
      <sz val="12"/>
      <name val="Times New Roman"/>
      <family val="1"/>
    </font>
    <font>
      <sz val="11"/>
      <name val="Times New Roman"/>
      <family val="1"/>
    </font>
    <font>
      <sz val="14"/>
      <color theme="1"/>
      <name val="Calibri Light"/>
      <family val="1"/>
      <scheme val="major"/>
    </font>
    <font>
      <sz val="16"/>
      <color theme="1"/>
      <name val="Calibri"/>
      <family val="2"/>
      <scheme val="minor"/>
    </font>
  </fonts>
  <fills count="2">
    <fill>
      <patternFill patternType="none"/>
    </fill>
    <fill>
      <patternFill patternType="gray125"/>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diagonal/>
    </border>
    <border>
      <left style="thin">
        <color auto="1"/>
      </left>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s>
  <cellStyleXfs count="3">
    <xf numFmtId="0" fontId="0" fillId="0" borderId="0"/>
    <xf numFmtId="0" fontId="1" fillId="0" borderId="0" applyNumberFormat="0" applyFill="0" applyBorder="0" applyAlignment="0" applyProtection="0"/>
    <xf numFmtId="0" fontId="2" fillId="0" borderId="0" applyNumberFormat="0" applyFill="0" applyBorder="0" applyAlignment="0" applyProtection="0"/>
  </cellStyleXfs>
  <cellXfs count="47">
    <xf numFmtId="0" fontId="0" fillId="0" borderId="0" xfId="0"/>
    <xf numFmtId="0" fontId="3" fillId="0" borderId="1" xfId="0" applyFont="1" applyBorder="1" applyAlignment="1">
      <alignment horizontal="center" vertical="center"/>
    </xf>
    <xf numFmtId="0" fontId="3" fillId="0" borderId="9" xfId="0" applyFont="1" applyBorder="1" applyAlignment="1">
      <alignment horizontal="center" vertical="center"/>
    </xf>
    <xf numFmtId="0" fontId="3" fillId="0" borderId="1" xfId="0" applyFont="1" applyBorder="1" applyAlignment="1">
      <alignment vertical="center" wrapText="1"/>
    </xf>
    <xf numFmtId="0" fontId="3" fillId="0" borderId="1" xfId="0" applyFont="1" applyBorder="1" applyAlignment="1">
      <alignment vertical="center"/>
    </xf>
    <xf numFmtId="0" fontId="4" fillId="0" borderId="1" xfId="0" applyFont="1" applyBorder="1" applyAlignment="1">
      <alignment vertical="center"/>
    </xf>
    <xf numFmtId="0" fontId="0" fillId="0" borderId="0" xfId="0" applyAlignment="1">
      <alignment vertical="center"/>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xf>
    <xf numFmtId="0" fontId="6" fillId="0" borderId="1" xfId="0" applyFont="1" applyBorder="1" applyAlignment="1">
      <alignment horizontal="left" wrapText="1"/>
    </xf>
    <xf numFmtId="0" fontId="6" fillId="0" borderId="1" xfId="0" applyFont="1" applyBorder="1" applyAlignment="1">
      <alignment horizontal="left" vertical="top" wrapText="1"/>
    </xf>
    <xf numFmtId="0" fontId="8" fillId="0" borderId="1" xfId="0" applyFont="1" applyBorder="1" applyAlignment="1">
      <alignment horizontal="left" vertical="top" wrapText="1"/>
    </xf>
    <xf numFmtId="0" fontId="8" fillId="0" borderId="1" xfId="0" applyFont="1" applyBorder="1" applyAlignment="1">
      <alignment horizontal="justify" vertical="top" wrapText="1"/>
    </xf>
    <xf numFmtId="0" fontId="10" fillId="0" borderId="1" xfId="0" applyFont="1" applyBorder="1" applyAlignment="1">
      <alignment horizontal="left" vertical="top" wrapText="1"/>
    </xf>
    <xf numFmtId="0" fontId="9" fillId="0" borderId="1" xfId="0" applyFont="1" applyBorder="1" applyAlignment="1">
      <alignment horizontal="center" vertical="center" wrapText="1"/>
    </xf>
    <xf numFmtId="0" fontId="12" fillId="0" borderId="0" xfId="0" applyFont="1" applyAlignment="1">
      <alignment horizontal="left"/>
    </xf>
    <xf numFmtId="0" fontId="13" fillId="0" borderId="1" xfId="0" applyFont="1" applyBorder="1" applyAlignment="1">
      <alignment vertical="top" wrapText="1"/>
    </xf>
    <xf numFmtId="0" fontId="13" fillId="0" borderId="1" xfId="0" applyFont="1" applyBorder="1" applyAlignment="1">
      <alignment horizontal="justify" vertical="top" wrapText="1"/>
    </xf>
    <xf numFmtId="0" fontId="13" fillId="0" borderId="1" xfId="0" applyFont="1" applyBorder="1" applyAlignment="1">
      <alignment horizontal="center" vertical="center" wrapText="1"/>
    </xf>
    <xf numFmtId="0" fontId="14" fillId="0" borderId="0" xfId="0" applyFont="1"/>
    <xf numFmtId="0" fontId="0" fillId="0" borderId="1" xfId="0" applyBorder="1" applyAlignment="1">
      <alignment horizontal="center" vertical="center"/>
    </xf>
    <xf numFmtId="0" fontId="13" fillId="0" borderId="9" xfId="0" applyFont="1" applyBorder="1" applyAlignment="1">
      <alignment horizontal="center" vertical="center" wrapText="1"/>
    </xf>
    <xf numFmtId="0" fontId="0" fillId="0" borderId="9" xfId="0"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2" xfId="0" applyFont="1" applyBorder="1" applyAlignment="1">
      <alignment horizont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horizontal="right" vertical="center"/>
    </xf>
    <xf numFmtId="0" fontId="4" fillId="0" borderId="3" xfId="0" applyFont="1" applyBorder="1" applyAlignment="1">
      <alignment horizontal="right" vertical="center"/>
    </xf>
    <xf numFmtId="0" fontId="4" fillId="0" borderId="4" xfId="0" applyFont="1" applyBorder="1" applyAlignment="1">
      <alignment horizontal="right" vertical="center"/>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0" xfId="0" applyFont="1" applyAlignment="1">
      <alignment horizontal="center" vertical="center" wrapText="1"/>
    </xf>
    <xf numFmtId="0" fontId="5" fillId="0" borderId="1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3" xfId="0" applyFont="1" applyBorder="1" applyAlignment="1">
      <alignment horizontal="center" vertical="center" wrapText="1"/>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2D660B-015F-4A28-B150-72C0D9622366}">
  <dimension ref="A4:T17"/>
  <sheetViews>
    <sheetView tabSelected="1" topLeftCell="H13" zoomScale="60" zoomScaleNormal="60" zoomScaleSheetLayoutView="62" zoomScalePageLayoutView="80" workbookViewId="0">
      <selection activeCell="F5" sqref="F5:T5"/>
    </sheetView>
  </sheetViews>
  <sheetFormatPr defaultColWidth="8.5703125" defaultRowHeight="21" x14ac:dyDescent="0.35"/>
  <cols>
    <col min="1" max="1" width="16.85546875" style="20" customWidth="1"/>
    <col min="2" max="2" width="14.42578125" customWidth="1"/>
    <col min="3" max="3" width="36.42578125" customWidth="1"/>
    <col min="4" max="4" width="19.42578125" customWidth="1"/>
    <col min="5" max="5" width="13.42578125" customWidth="1"/>
    <col min="6" max="20" width="22.7109375" customWidth="1"/>
  </cols>
  <sheetData>
    <row r="4" spans="1:20" s="6" customFormat="1" ht="29.45" customHeight="1" x14ac:dyDescent="0.25">
      <c r="A4" s="5"/>
      <c r="B4" s="5"/>
      <c r="C4" s="5"/>
      <c r="D4" s="5"/>
      <c r="E4" s="5"/>
      <c r="F4" s="30" t="s">
        <v>24</v>
      </c>
      <c r="G4" s="31"/>
      <c r="H4" s="31"/>
      <c r="I4" s="31"/>
      <c r="J4" s="31"/>
      <c r="K4" s="31"/>
      <c r="L4" s="31"/>
      <c r="M4" s="31"/>
      <c r="N4" s="31"/>
      <c r="O4" s="31"/>
      <c r="P4" s="31"/>
      <c r="Q4" s="31"/>
      <c r="R4" s="31"/>
      <c r="S4" s="31"/>
      <c r="T4" s="32"/>
    </row>
    <row r="5" spans="1:20" s="6" customFormat="1" ht="56.45" customHeight="1" x14ac:dyDescent="0.25">
      <c r="A5" s="33" t="s">
        <v>8</v>
      </c>
      <c r="B5" s="34"/>
      <c r="C5" s="34"/>
      <c r="D5" s="34"/>
      <c r="E5" s="35"/>
      <c r="F5" s="30" t="s">
        <v>41</v>
      </c>
      <c r="G5" s="31"/>
      <c r="H5" s="31"/>
      <c r="I5" s="31"/>
      <c r="J5" s="31"/>
      <c r="K5" s="31"/>
      <c r="L5" s="31"/>
      <c r="M5" s="31"/>
      <c r="N5" s="31"/>
      <c r="O5" s="31"/>
      <c r="P5" s="31"/>
      <c r="Q5" s="31"/>
      <c r="R5" s="31"/>
      <c r="S5" s="31"/>
      <c r="T5" s="32"/>
    </row>
    <row r="6" spans="1:20" s="6" customFormat="1" ht="39" customHeight="1" x14ac:dyDescent="0.25">
      <c r="A6" s="7"/>
      <c r="B6" s="36"/>
      <c r="C6" s="37"/>
      <c r="D6" s="37"/>
      <c r="E6" s="38"/>
      <c r="F6" s="24" t="s">
        <v>0</v>
      </c>
      <c r="G6" s="25"/>
      <c r="H6" s="25"/>
      <c r="I6" s="25"/>
      <c r="J6" s="25"/>
      <c r="K6" s="25"/>
      <c r="L6" s="25"/>
      <c r="M6" s="25"/>
      <c r="N6" s="25"/>
      <c r="O6" s="25"/>
      <c r="P6" s="25"/>
      <c r="Q6" s="25"/>
      <c r="R6" s="25"/>
      <c r="S6" s="25"/>
      <c r="T6" s="26"/>
    </row>
    <row r="7" spans="1:20" s="6" customFormat="1" ht="30" customHeight="1" x14ac:dyDescent="0.25">
      <c r="A7" s="45"/>
      <c r="B7" s="39"/>
      <c r="C7" s="40"/>
      <c r="D7" s="40"/>
      <c r="E7" s="41"/>
      <c r="F7" s="24" t="s">
        <v>25</v>
      </c>
      <c r="G7" s="25"/>
      <c r="H7" s="25"/>
      <c r="I7" s="25"/>
      <c r="J7" s="25"/>
      <c r="K7" s="25"/>
      <c r="L7" s="26"/>
      <c r="M7" s="36" t="s">
        <v>26</v>
      </c>
      <c r="N7" s="37"/>
      <c r="O7" s="37"/>
      <c r="P7" s="37"/>
      <c r="Q7" s="37"/>
      <c r="R7" s="38"/>
      <c r="S7" s="45" t="s">
        <v>1</v>
      </c>
      <c r="T7" s="45" t="s">
        <v>2</v>
      </c>
    </row>
    <row r="8" spans="1:20" s="6" customFormat="1" ht="40.35" customHeight="1" x14ac:dyDescent="0.25">
      <c r="A8" s="46"/>
      <c r="B8" s="42"/>
      <c r="C8" s="43"/>
      <c r="D8" s="43"/>
      <c r="E8" s="44"/>
      <c r="F8" s="24" t="s">
        <v>27</v>
      </c>
      <c r="G8" s="25"/>
      <c r="H8" s="26"/>
      <c r="I8" s="24" t="s">
        <v>28</v>
      </c>
      <c r="J8" s="25"/>
      <c r="K8" s="26"/>
      <c r="L8" s="8" t="s">
        <v>29</v>
      </c>
      <c r="M8" s="42"/>
      <c r="N8" s="43"/>
      <c r="O8" s="43"/>
      <c r="P8" s="43"/>
      <c r="Q8" s="43"/>
      <c r="R8" s="44"/>
      <c r="S8" s="46"/>
      <c r="T8" s="46"/>
    </row>
    <row r="9" spans="1:20" ht="18.75" x14ac:dyDescent="0.3">
      <c r="A9" s="7"/>
      <c r="B9" s="9">
        <v>1</v>
      </c>
      <c r="C9" s="8">
        <v>2</v>
      </c>
      <c r="D9" s="8">
        <v>3</v>
      </c>
      <c r="E9" s="9">
        <v>4</v>
      </c>
      <c r="F9" s="9">
        <v>5</v>
      </c>
      <c r="G9" s="8">
        <v>6</v>
      </c>
      <c r="H9" s="8">
        <v>7</v>
      </c>
      <c r="I9" s="9">
        <v>8</v>
      </c>
      <c r="J9" s="8">
        <v>9</v>
      </c>
      <c r="K9" s="8">
        <v>10</v>
      </c>
      <c r="L9" s="9">
        <v>11</v>
      </c>
      <c r="M9" s="8">
        <v>12</v>
      </c>
      <c r="N9" s="8">
        <v>13</v>
      </c>
      <c r="O9" s="9">
        <v>14</v>
      </c>
      <c r="P9" s="8">
        <v>15</v>
      </c>
      <c r="Q9" s="8">
        <v>16</v>
      </c>
      <c r="R9" s="9">
        <v>17</v>
      </c>
      <c r="S9" s="8">
        <v>18</v>
      </c>
      <c r="T9" s="8">
        <v>19</v>
      </c>
    </row>
    <row r="10" spans="1:20" s="16" customFormat="1" ht="409.6" customHeight="1" x14ac:dyDescent="0.25">
      <c r="A10" s="10"/>
      <c r="B10" s="27"/>
      <c r="C10" s="28"/>
      <c r="D10" s="28"/>
      <c r="E10" s="29"/>
      <c r="F10" s="11" t="s">
        <v>30</v>
      </c>
      <c r="G10" s="11" t="s">
        <v>31</v>
      </c>
      <c r="H10" s="11" t="s">
        <v>32</v>
      </c>
      <c r="I10" s="12" t="s">
        <v>33</v>
      </c>
      <c r="J10" s="12" t="s">
        <v>34</v>
      </c>
      <c r="K10" s="12" t="s">
        <v>35</v>
      </c>
      <c r="L10" s="12"/>
      <c r="M10" s="12" t="s">
        <v>36</v>
      </c>
      <c r="N10" s="13" t="s">
        <v>37</v>
      </c>
      <c r="O10" s="14" t="s">
        <v>9</v>
      </c>
      <c r="P10" s="14" t="s">
        <v>38</v>
      </c>
      <c r="Q10" s="14" t="s">
        <v>39</v>
      </c>
      <c r="R10" s="13" t="s">
        <v>7</v>
      </c>
      <c r="S10" s="15" t="s">
        <v>1</v>
      </c>
      <c r="T10" s="15" t="s">
        <v>2</v>
      </c>
    </row>
    <row r="11" spans="1:20" ht="76.349999999999994" customHeight="1" x14ac:dyDescent="0.25">
      <c r="A11" s="17" t="s">
        <v>40</v>
      </c>
      <c r="B11" s="18" t="s">
        <v>3</v>
      </c>
      <c r="C11" s="17" t="s">
        <v>4</v>
      </c>
      <c r="D11" s="18" t="s">
        <v>6</v>
      </c>
      <c r="E11" s="18" t="s">
        <v>5</v>
      </c>
      <c r="F11" s="19">
        <v>3</v>
      </c>
      <c r="G11" s="19">
        <v>5</v>
      </c>
      <c r="H11" s="19">
        <v>5</v>
      </c>
      <c r="I11" s="19">
        <v>5</v>
      </c>
      <c r="J11" s="19">
        <v>6</v>
      </c>
      <c r="K11" s="19">
        <v>6</v>
      </c>
      <c r="L11" s="8">
        <f>SUM(F11:K11)</f>
        <v>30</v>
      </c>
      <c r="M11" s="19">
        <v>5</v>
      </c>
      <c r="N11" s="19">
        <v>5</v>
      </c>
      <c r="O11" s="19">
        <v>5</v>
      </c>
      <c r="P11" s="19">
        <v>3</v>
      </c>
      <c r="Q11" s="19">
        <v>6</v>
      </c>
      <c r="R11" s="19">
        <v>16</v>
      </c>
      <c r="S11" s="8">
        <f>SUM(M11:R11)</f>
        <v>40</v>
      </c>
      <c r="T11" s="8">
        <f>S11+L11</f>
        <v>70</v>
      </c>
    </row>
    <row r="12" spans="1:20" ht="135.75" customHeight="1" x14ac:dyDescent="0.25">
      <c r="A12" s="1">
        <v>1</v>
      </c>
      <c r="B12" s="2">
        <v>1101</v>
      </c>
      <c r="C12" s="3" t="s">
        <v>10</v>
      </c>
      <c r="D12" s="3" t="s">
        <v>16</v>
      </c>
      <c r="E12" s="4" t="s">
        <v>17</v>
      </c>
      <c r="F12" s="19">
        <v>3</v>
      </c>
      <c r="G12" s="19">
        <v>5</v>
      </c>
      <c r="H12" s="21">
        <v>0</v>
      </c>
      <c r="I12" s="19">
        <v>5</v>
      </c>
      <c r="J12" s="19">
        <v>6</v>
      </c>
      <c r="K12" s="19">
        <v>6</v>
      </c>
      <c r="L12" s="8">
        <f>SUM(F12:K12)</f>
        <v>25</v>
      </c>
      <c r="M12" s="19">
        <v>5</v>
      </c>
      <c r="N12" s="19">
        <v>5</v>
      </c>
      <c r="O12" s="21">
        <v>0</v>
      </c>
      <c r="P12" s="21">
        <v>1</v>
      </c>
      <c r="Q12" s="21">
        <v>2</v>
      </c>
      <c r="R12" s="19">
        <v>16</v>
      </c>
      <c r="S12" s="8">
        <f t="shared" ref="S12:S17" si="0">SUM(M12:R12)</f>
        <v>29</v>
      </c>
      <c r="T12" s="8">
        <f t="shared" ref="T12:T17" si="1">S12+L12</f>
        <v>54</v>
      </c>
    </row>
    <row r="13" spans="1:20" ht="103.5" customHeight="1" x14ac:dyDescent="0.25">
      <c r="A13" s="1">
        <v>2</v>
      </c>
      <c r="B13" s="2">
        <v>1101</v>
      </c>
      <c r="C13" s="3" t="s">
        <v>11</v>
      </c>
      <c r="D13" s="3" t="s">
        <v>18</v>
      </c>
      <c r="E13" s="4" t="s">
        <v>17</v>
      </c>
      <c r="F13" s="19">
        <v>3</v>
      </c>
      <c r="G13" s="19">
        <v>5</v>
      </c>
      <c r="H13" s="21">
        <v>0</v>
      </c>
      <c r="I13" s="19">
        <v>5</v>
      </c>
      <c r="J13" s="19">
        <v>6</v>
      </c>
      <c r="K13" s="19">
        <v>6</v>
      </c>
      <c r="L13" s="8">
        <f>SUM(F13:K13)</f>
        <v>25</v>
      </c>
      <c r="M13" s="19">
        <v>5</v>
      </c>
      <c r="N13" s="19">
        <v>5</v>
      </c>
      <c r="O13" s="21">
        <v>0</v>
      </c>
      <c r="P13" s="21">
        <v>1</v>
      </c>
      <c r="Q13" s="21">
        <v>2</v>
      </c>
      <c r="R13" s="19">
        <v>16</v>
      </c>
      <c r="S13" s="8">
        <f t="shared" si="0"/>
        <v>29</v>
      </c>
      <c r="T13" s="8">
        <f t="shared" si="1"/>
        <v>54</v>
      </c>
    </row>
    <row r="14" spans="1:20" ht="114.75" customHeight="1" x14ac:dyDescent="0.25">
      <c r="A14" s="1">
        <v>3</v>
      </c>
      <c r="B14" s="1">
        <v>1101</v>
      </c>
      <c r="C14" s="3" t="s">
        <v>12</v>
      </c>
      <c r="D14" s="3" t="s">
        <v>19</v>
      </c>
      <c r="E14" s="4" t="s">
        <v>17</v>
      </c>
      <c r="F14" s="19">
        <v>3</v>
      </c>
      <c r="G14" s="19">
        <v>5</v>
      </c>
      <c r="H14" s="21">
        <v>0</v>
      </c>
      <c r="I14" s="19">
        <v>5</v>
      </c>
      <c r="J14" s="19">
        <v>6</v>
      </c>
      <c r="K14" s="19">
        <v>6</v>
      </c>
      <c r="L14" s="8">
        <f>SUM(F14:K14)</f>
        <v>25</v>
      </c>
      <c r="M14" s="19">
        <v>5</v>
      </c>
      <c r="N14" s="19">
        <v>5</v>
      </c>
      <c r="O14" s="21">
        <v>0</v>
      </c>
      <c r="P14" s="21">
        <v>1</v>
      </c>
      <c r="Q14" s="21">
        <v>2</v>
      </c>
      <c r="R14" s="19">
        <v>16</v>
      </c>
      <c r="S14" s="8">
        <f t="shared" si="0"/>
        <v>29</v>
      </c>
      <c r="T14" s="8">
        <f t="shared" si="1"/>
        <v>54</v>
      </c>
    </row>
    <row r="15" spans="1:20" ht="115.5" customHeight="1" x14ac:dyDescent="0.25">
      <c r="A15" s="1">
        <v>4</v>
      </c>
      <c r="B15" s="1">
        <v>1101</v>
      </c>
      <c r="C15" s="3" t="s">
        <v>13</v>
      </c>
      <c r="D15" s="3" t="s">
        <v>20</v>
      </c>
      <c r="E15" s="4" t="s">
        <v>17</v>
      </c>
      <c r="F15" s="19">
        <v>3</v>
      </c>
      <c r="G15" s="19">
        <v>5</v>
      </c>
      <c r="H15" s="21">
        <v>0</v>
      </c>
      <c r="I15" s="19">
        <v>5</v>
      </c>
      <c r="J15" s="19">
        <v>6</v>
      </c>
      <c r="K15" s="19">
        <v>6</v>
      </c>
      <c r="L15" s="8">
        <f>SUM(F15:K15)</f>
        <v>25</v>
      </c>
      <c r="M15" s="19">
        <v>5</v>
      </c>
      <c r="N15" s="19">
        <v>5</v>
      </c>
      <c r="O15" s="21">
        <v>0</v>
      </c>
      <c r="P15" s="21">
        <v>1</v>
      </c>
      <c r="Q15" s="21">
        <v>2</v>
      </c>
      <c r="R15" s="19">
        <v>16</v>
      </c>
      <c r="S15" s="8">
        <f t="shared" si="0"/>
        <v>29</v>
      </c>
      <c r="T15" s="8">
        <f t="shared" si="1"/>
        <v>54</v>
      </c>
    </row>
    <row r="16" spans="1:20" ht="126" customHeight="1" x14ac:dyDescent="0.25">
      <c r="A16" s="1">
        <v>5</v>
      </c>
      <c r="B16" s="1">
        <v>1102</v>
      </c>
      <c r="C16" s="3" t="s">
        <v>14</v>
      </c>
      <c r="D16" s="3" t="s">
        <v>21</v>
      </c>
      <c r="E16" s="3" t="s">
        <v>22</v>
      </c>
      <c r="F16" s="19">
        <v>3</v>
      </c>
      <c r="G16" s="22">
        <v>5</v>
      </c>
      <c r="H16" s="21">
        <v>0</v>
      </c>
      <c r="I16" s="22">
        <v>5</v>
      </c>
      <c r="J16" s="22">
        <v>6</v>
      </c>
      <c r="K16" s="22">
        <v>6</v>
      </c>
      <c r="L16" s="8">
        <f t="shared" ref="L16:L17" si="2">SUM(F16:K16)</f>
        <v>25</v>
      </c>
      <c r="M16" s="22">
        <v>5</v>
      </c>
      <c r="N16" s="22">
        <v>5</v>
      </c>
      <c r="O16" s="23">
        <v>0</v>
      </c>
      <c r="P16" s="21">
        <v>1</v>
      </c>
      <c r="Q16" s="23">
        <v>2</v>
      </c>
      <c r="R16" s="22">
        <v>16</v>
      </c>
      <c r="S16" s="8">
        <f t="shared" si="0"/>
        <v>29</v>
      </c>
      <c r="T16" s="8">
        <f t="shared" si="1"/>
        <v>54</v>
      </c>
    </row>
    <row r="17" spans="1:20" ht="104.25" customHeight="1" x14ac:dyDescent="0.25">
      <c r="A17" s="1">
        <v>6</v>
      </c>
      <c r="B17" s="1">
        <v>1102</v>
      </c>
      <c r="C17" s="3" t="s">
        <v>15</v>
      </c>
      <c r="D17" s="3" t="s">
        <v>23</v>
      </c>
      <c r="E17" s="4" t="s">
        <v>17</v>
      </c>
      <c r="F17" s="19">
        <v>3</v>
      </c>
      <c r="G17" s="19">
        <v>5</v>
      </c>
      <c r="H17" s="21">
        <v>0</v>
      </c>
      <c r="I17" s="19">
        <v>5</v>
      </c>
      <c r="J17" s="19">
        <v>6</v>
      </c>
      <c r="K17" s="19">
        <v>6</v>
      </c>
      <c r="L17" s="8">
        <f t="shared" si="2"/>
        <v>25</v>
      </c>
      <c r="M17" s="19">
        <v>5</v>
      </c>
      <c r="N17" s="19">
        <v>5</v>
      </c>
      <c r="O17" s="21">
        <v>0</v>
      </c>
      <c r="P17" s="21">
        <v>1</v>
      </c>
      <c r="Q17" s="21">
        <v>2</v>
      </c>
      <c r="R17" s="19">
        <v>16</v>
      </c>
      <c r="S17" s="8">
        <f t="shared" si="0"/>
        <v>29</v>
      </c>
      <c r="T17" s="8">
        <f t="shared" si="1"/>
        <v>54</v>
      </c>
    </row>
  </sheetData>
  <mergeCells count="13">
    <mergeCell ref="F8:H8"/>
    <mergeCell ref="I8:K8"/>
    <mergeCell ref="B10:E10"/>
    <mergeCell ref="F4:T4"/>
    <mergeCell ref="A5:E5"/>
    <mergeCell ref="F5:T5"/>
    <mergeCell ref="B6:E8"/>
    <mergeCell ref="F6:T6"/>
    <mergeCell ref="A7:A8"/>
    <mergeCell ref="F7:L7"/>
    <mergeCell ref="M7:R8"/>
    <mergeCell ref="S7:S8"/>
    <mergeCell ref="T7:T8"/>
  </mergeCells>
  <pageMargins left="0.25" right="0" top="0.25" bottom="0.25" header="0.5" footer="0.5"/>
  <pageSetup paperSize="5" scale="50"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2025-10-28T11:22:24Z</cp:lastPrinted>
  <dcterms:created xsi:type="dcterms:W3CDTF">2016-06-03T12:00:27Z</dcterms:created>
  <dcterms:modified xsi:type="dcterms:W3CDTF">2025-11-20T11:47:04Z</dcterms:modified>
</cp:coreProperties>
</file>